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70678EA0-C870-41D3-8F2D-8E763955EC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<sst xmlns="http://schemas.openxmlformats.org/spreadsheetml/2006/main" count="28" uniqueCount="28">
  <si>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</si>
  <si>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</si>
  <si>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</si>
  <si>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</si>
  <si>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</si>
  <si>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</si>
  <si>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</si>
  <si>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</si>
  <si>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</si>
  <si>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</si>
  <si>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</si>
  <si>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</si>
  <si>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</si>
  <si>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</si>
  <si>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</si>
  <si>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</si>
  <si>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</si>
  <si>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</si>
  <si>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</si>
  <si>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</si>
  <si>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</si>
  <si>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</si>
  <si>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</si>
  <si>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</si>
  <si>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</si>
  <si>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Junta Municipal de Agua Potable y Alcantarillado de Acámbaro, Gto.
Estado Analítico del Activo
Del 1 de Enero al 31 de Marzo de 2026
(Cifras en Pesos)</t>
  </si>
  <si>
    <t>Bajo protesta de decir verdad declaramos que los Estados Financieros y sus notas, son razonablemente correctos y son responsabilidad</t>
  </si>
  <si>
    <t xml:space="preserve">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</si>
</sst>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28</xdr:row>
      <xdr:rowOff>28575</xdr:rowOff>
    </xdr:from>
    <xdr:to>
      <xdr:col>0</xdr:col>
      <xdr:colOff>3133725</xdr:colOff>
      <xdr:row>36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B9EF283-35AE-470C-82B8-199C5C67E8E9}"/>
            </a:ext>
          </a:extLst>
        </xdr:cNvPr>
        <xdr:cNvSpPr txBox="1"/>
      </xdr:nvSpPr>
      <xdr:spPr>
        <a:xfrm>
          <a:off x="390525" y="4648200"/>
          <a:ext cx="2743200" cy="1219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57150</xdr:colOff>
      <xdr:row>28</xdr:row>
      <xdr:rowOff>47625</xdr:rowOff>
    </xdr:from>
    <xdr:to>
      <xdr:col>4</xdr:col>
      <xdr:colOff>866775</xdr:colOff>
      <xdr:row>36</xdr:row>
      <xdr:rowOff>111784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C4AA467-FB2B-4816-B2AC-AE60A961344B}"/>
            </a:ext>
          </a:extLst>
        </xdr:cNvPr>
        <xdr:cNvSpPr txBox="1"/>
      </xdr:nvSpPr>
      <xdr:spPr>
        <a:xfrm>
          <a:off x="4848225" y="4095750"/>
          <a:ext cx="25812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2" zoomScaleNormal="100" workbookViewId="0">
      <selection activeCell="L26" sqref="L26"/>
    </sheetView>
  </sheetViews>
  <sheetFormatPr baseColWidth="10" defaultColWidth="12" defaultRowHeight="11.25" x14ac:dyDescent="0.2"/>
  <cols>
    <col min="1" max="1" width="55.6640625" style="1" customWidth="1"/>
    <col min="2" max="2" width="18" style="1" customWidth="1"/>
    <col min="3" max="3" width="16" style="1" customWidth="1"/>
    <col min="4" max="4" width="15" style="1" customWidth="1"/>
    <col min="5" max="5" width="15.6640625" style="1" customWidth="1"/>
    <col min="6" max="6" width="15.83203125" style="1" customWidth="1"/>
    <col min="7" max="16384" width="12" style="1"/>
  </cols>
  <sheetData>
    <row r="1" spans="1:6" ht="45" customHeight="1" x14ac:dyDescent="0.2">
      <c r="A1" s="11" t="s">
        <v>25</v>
      </c>
      <c r="B1" s="12"/>
      <c r="C1" s="12"/>
      <c r="D1" s="12"/>
      <c r="E1" s="12"/>
      <c r="F1" s="13"/>
    </row>
    <row r="2" spans="1:6" s="14" customFormat="1" ht="24.75" customHeight="1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159784629.59999999</v>
      </c>
      <c r="C3" s="8">
        <f t="shared" ref="C3:F3" si="0">C4+C12</f>
        <v>184535621.47000003</v>
      </c>
      <c r="D3" s="8">
        <f t="shared" si="0"/>
        <v>172465466.34999999</v>
      </c>
      <c r="E3" s="8">
        <f t="shared" si="0"/>
        <v>171854784.72</v>
      </c>
      <c r="F3" s="8">
        <f t="shared" si="0"/>
        <v>12070155.119999997</v>
      </c>
    </row>
    <row r="4" spans="1:6" x14ac:dyDescent="0.2">
      <c r="A4" s="5" t="s">
        <v>4</v>
      </c>
      <c r="B4" s="8">
        <f>SUM(B5:B11)</f>
        <v>74009495.170000002</v>
      </c>
      <c r="C4" s="8">
        <f>SUM(C5:C11)</f>
        <v>182850159.63000003</v>
      </c>
      <c r="D4" s="8">
        <f>SUM(D5:D11)</f>
        <v>170978391.07999998</v>
      </c>
      <c r="E4" s="8">
        <f>SUM(E5:E11)</f>
        <v>85881263.719999999</v>
      </c>
      <c r="F4" s="8">
        <f>SUM(F5:F11)</f>
        <v>11871768.54999999</v>
      </c>
    </row>
    <row r="5" spans="1:6" x14ac:dyDescent="0.2">
      <c r="A5" s="6" t="s">
        <v>5</v>
      </c>
      <c r="B5" s="9">
        <v>20113552.399999999</v>
      </c>
      <c r="C5" s="9">
        <v>73850763.989999995</v>
      </c>
      <c r="D5" s="9">
        <v>63921835.659999996</v>
      </c>
      <c r="E5" s="9">
        <f>B5+C5-D5</f>
        <v>30042480.729999989</v>
      </c>
      <c r="F5" s="9">
        <f t="shared" ref="F5:F11" si="1">E5-B5</f>
        <v>9928928.3299999908</v>
      </c>
    </row>
    <row r="6" spans="1:6" x14ac:dyDescent="0.2">
      <c r="A6" s="6" t="s">
        <v>6</v>
      </c>
      <c r="B6" s="9">
        <v>41610402.130000003</v>
      </c>
      <c r="C6" s="9">
        <v>107062189.37</v>
      </c>
      <c r="D6" s="9">
        <v>106240471.05</v>
      </c>
      <c r="E6" s="9">
        <f t="shared" ref="E6:E11" si="2">B6+C6-D6</f>
        <v>42432120.450000003</v>
      </c>
      <c r="F6" s="9">
        <f t="shared" si="1"/>
        <v>821718.3200000003</v>
      </c>
    </row>
    <row r="7" spans="1:6" x14ac:dyDescent="0.2">
      <c r="A7" s="6" t="s">
        <v>7</v>
      </c>
      <c r="B7" s="9">
        <v>330016.03999999998</v>
      </c>
      <c r="C7" s="9">
        <v>821962.81</v>
      </c>
      <c r="D7" s="9">
        <v>816084.37</v>
      </c>
      <c r="E7" s="9">
        <f t="shared" si="2"/>
        <v>335894.4800000001</v>
      </c>
      <c r="F7" s="9">
        <f t="shared" si="1"/>
        <v>5878.4400000001187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11955524.6</v>
      </c>
      <c r="C9" s="9">
        <v>1115243.46</v>
      </c>
      <c r="D9" s="9">
        <v>0</v>
      </c>
      <c r="E9" s="9">
        <f t="shared" si="2"/>
        <v>13070768.059999999</v>
      </c>
      <c r="F9" s="9">
        <f t="shared" si="1"/>
        <v>1115243.459999999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85775134.429999992</v>
      </c>
      <c r="C12" s="8">
        <f>SUM(C13:C21)</f>
        <v>1685461.84</v>
      </c>
      <c r="D12" s="8">
        <f>SUM(D13:D21)</f>
        <v>1487075.27</v>
      </c>
      <c r="E12" s="8">
        <f>SUM(E13:E21)</f>
        <v>85973521</v>
      </c>
      <c r="F12" s="8">
        <f>SUM(F13:F21)</f>
        <v>198386.57000000775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57394600.409999996</v>
      </c>
      <c r="C15" s="10">
        <v>1347042.02</v>
      </c>
      <c r="D15" s="10">
        <v>673521.01</v>
      </c>
      <c r="E15" s="10">
        <f t="shared" si="4"/>
        <v>58068121.420000002</v>
      </c>
      <c r="F15" s="10">
        <f t="shared" si="3"/>
        <v>673521.01000000536</v>
      </c>
    </row>
    <row r="16" spans="1:6" x14ac:dyDescent="0.2">
      <c r="A16" s="6" t="s">
        <v>14</v>
      </c>
      <c r="B16" s="9">
        <v>40322022.409999996</v>
      </c>
      <c r="C16" s="9">
        <v>338419.82</v>
      </c>
      <c r="D16" s="9">
        <v>169209.91</v>
      </c>
      <c r="E16" s="9">
        <f t="shared" si="4"/>
        <v>40491232.32</v>
      </c>
      <c r="F16" s="9">
        <f t="shared" si="3"/>
        <v>169209.91000000387</v>
      </c>
    </row>
    <row r="17" spans="1:6" x14ac:dyDescent="0.2">
      <c r="A17" s="6" t="s">
        <v>15</v>
      </c>
      <c r="B17" s="9">
        <v>3516386.89</v>
      </c>
      <c r="C17" s="9">
        <v>0</v>
      </c>
      <c r="D17" s="9">
        <v>0</v>
      </c>
      <c r="E17" s="9">
        <f t="shared" si="4"/>
        <v>3516386.89</v>
      </c>
      <c r="F17" s="9">
        <f t="shared" si="3"/>
        <v>0</v>
      </c>
    </row>
    <row r="18" spans="1:6" x14ac:dyDescent="0.2">
      <c r="A18" s="6" t="s">
        <v>16</v>
      </c>
      <c r="B18" s="9">
        <v>-19202142</v>
      </c>
      <c r="C18" s="9">
        <v>0</v>
      </c>
      <c r="D18" s="9">
        <v>644344.35</v>
      </c>
      <c r="E18" s="9">
        <f t="shared" si="4"/>
        <v>-19846486.350000001</v>
      </c>
      <c r="F18" s="9">
        <f t="shared" si="3"/>
        <v>-644344.35000000149</v>
      </c>
    </row>
    <row r="19" spans="1:6" x14ac:dyDescent="0.2">
      <c r="A19" s="6" t="s">
        <v>17</v>
      </c>
      <c r="B19" s="9">
        <v>3744266.72</v>
      </c>
      <c r="C19" s="9">
        <v>0</v>
      </c>
      <c r="D19" s="9">
        <v>0</v>
      </c>
      <c r="E19" s="9">
        <f t="shared" si="4"/>
        <v>3744266.72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26</v>
      </c>
    </row>
    <row r="24" spans="1:6" x14ac:dyDescent="0.2">
      <c r="A24" s="1" t="s">
        <v>27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Judith</cp:lastModifiedBy>
  <cp:lastPrinted>2026-04-30T20:38:38Z</cp:lastPrinted>
  <dcterms:created xsi:type="dcterms:W3CDTF">2014-02-09T04:04:15Z</dcterms:created>
  <dcterms:modified xsi:type="dcterms:W3CDTF">2026-04-30T20:38:45Z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